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_BOITE A OUTILS\LesPlusUtilises\BUDGETS\"/>
    </mc:Choice>
  </mc:AlternateContent>
  <bookViews>
    <workbookView xWindow="-120" yWindow="660" windowWidth="15480" windowHeight="11640" activeTab="2"/>
  </bookViews>
  <sheets>
    <sheet name="Budget" sheetId="6" r:id="rId1"/>
    <sheet name="CléRépart" sheetId="7" r:id="rId2"/>
    <sheet name="Couts salariaux" sheetId="8" r:id="rId3"/>
  </sheets>
  <calcPr calcId="162913"/>
</workbook>
</file>

<file path=xl/calcChain.xml><?xml version="1.0" encoding="utf-8"?>
<calcChain xmlns="http://schemas.openxmlformats.org/spreadsheetml/2006/main">
  <c r="E12" i="8" l="1"/>
  <c r="E14" i="8" s="1"/>
  <c r="D12" i="8"/>
  <c r="D14" i="8" s="1"/>
  <c r="C12" i="8"/>
  <c r="F12" i="8" l="1"/>
  <c r="C13" i="8"/>
  <c r="C14" i="8"/>
  <c r="E13" i="8"/>
  <c r="E15" i="8" s="1"/>
  <c r="F14" i="8"/>
  <c r="D13" i="8"/>
  <c r="F13" i="8" s="1"/>
  <c r="C13" i="7"/>
  <c r="C16" i="7" l="1"/>
  <c r="C14" i="7"/>
  <c r="K56" i="6" s="1"/>
  <c r="K61" i="6" s="1"/>
  <c r="D13" i="7"/>
  <c r="B13" i="7" l="1"/>
  <c r="E13" i="7" s="1"/>
  <c r="C15" i="8"/>
  <c r="D15" i="8"/>
  <c r="B14" i="7"/>
  <c r="J56" i="6" s="1"/>
  <c r="J61" i="6" s="1"/>
  <c r="D16" i="7"/>
  <c r="B16" i="7" l="1"/>
  <c r="E16" i="7" s="1"/>
  <c r="F15" i="8"/>
  <c r="D14" i="7"/>
  <c r="E17" i="7" l="1"/>
  <c r="B17" i="7"/>
  <c r="C17" i="7"/>
  <c r="D17" i="7"/>
  <c r="K8" i="6"/>
  <c r="D8" i="6"/>
  <c r="L8" i="6"/>
  <c r="E8" i="6"/>
  <c r="E14" i="7"/>
  <c r="M56" i="6" s="1"/>
  <c r="L56" i="6"/>
  <c r="L61" i="6" s="1"/>
  <c r="C8" i="6"/>
  <c r="J8" i="6"/>
  <c r="M53" i="6"/>
  <c r="M61" i="6" l="1"/>
  <c r="E61" i="6" l="1"/>
  <c r="L63" i="6" s="1"/>
  <c r="D61" i="6"/>
  <c r="K63" i="6" s="1"/>
  <c r="M63" i="6" l="1"/>
  <c r="F61" i="6" l="1"/>
  <c r="C61" i="6"/>
  <c r="J63" i="6" s="1"/>
</calcChain>
</file>

<file path=xl/sharedStrings.xml><?xml version="1.0" encoding="utf-8"?>
<sst xmlns="http://schemas.openxmlformats.org/spreadsheetml/2006/main" count="132" uniqueCount="111">
  <si>
    <t>Mise à disposition gratuite de biens (locaux, matériel)</t>
  </si>
  <si>
    <t>Cotisations liées à la vie statutaire (hors ventes, services)</t>
  </si>
  <si>
    <t>Dotations aux amortissements et provisions</t>
  </si>
  <si>
    <t>Reprise sur amortissements et provisions</t>
  </si>
  <si>
    <t xml:space="preserve">Contributions volontaires en nature faites par l'association </t>
  </si>
  <si>
    <t>solde :</t>
  </si>
  <si>
    <t>Produits de gestion courante</t>
  </si>
  <si>
    <t>Ventes de produits, prestations de services</t>
  </si>
  <si>
    <t>Total des produits financiers</t>
  </si>
  <si>
    <t>Total des charges financières</t>
  </si>
  <si>
    <t>Services extérieurs</t>
  </si>
  <si>
    <t>Personnel bénévole mis à disposition</t>
  </si>
  <si>
    <t>Prestations offertes</t>
  </si>
  <si>
    <t>Contributions volontaires en nature en faveur de l'association</t>
  </si>
  <si>
    <t>Report des ressources non utilisées des exercices antérieurs</t>
  </si>
  <si>
    <t>Reprises sur amortissements et provisions</t>
  </si>
  <si>
    <t>Transferts de charges</t>
  </si>
  <si>
    <t>Secours en nature (aliments, vêtements…)</t>
  </si>
  <si>
    <t>Produits financiers</t>
  </si>
  <si>
    <t>Produits exceptionnels</t>
  </si>
  <si>
    <t>Autres charges gestion courante</t>
  </si>
  <si>
    <t>Charges financières</t>
  </si>
  <si>
    <t>Charges exceptionnelles</t>
  </si>
  <si>
    <t>Bénévolat</t>
  </si>
  <si>
    <t>Prestations en nature</t>
  </si>
  <si>
    <t>Dons en nature</t>
  </si>
  <si>
    <t>Subventions d'exploitation</t>
  </si>
  <si>
    <t>Total des charges</t>
  </si>
  <si>
    <t>Total des produits</t>
  </si>
  <si>
    <t xml:space="preserve">Achats </t>
  </si>
  <si>
    <t xml:space="preserve"> </t>
  </si>
  <si>
    <t>Autres services externes</t>
  </si>
  <si>
    <t>Impôts, taxes et versements assimilés</t>
  </si>
  <si>
    <t>Frais de personnel</t>
  </si>
  <si>
    <t>Produits</t>
  </si>
  <si>
    <t>Charges</t>
  </si>
  <si>
    <t>GLOBAL</t>
  </si>
  <si>
    <r>
      <rPr>
        <b/>
        <sz val="14"/>
        <rFont val="Arial"/>
        <family val="2"/>
      </rPr>
      <t xml:space="preserve">- Retour </t>
    </r>
    <r>
      <rPr>
        <sz val="14"/>
        <rFont val="Arial"/>
        <family val="2"/>
      </rPr>
      <t>: cumuler les charges liées à chaque action (ex. déplacements, achats…) et faire le total dans la colonne global</t>
    </r>
  </si>
  <si>
    <t>Etudes</t>
  </si>
  <si>
    <t>Année……………….</t>
  </si>
  <si>
    <t>Dons de personnes physiques et d'organismes privés</t>
  </si>
  <si>
    <t>Région</t>
  </si>
  <si>
    <t>CD30</t>
  </si>
  <si>
    <t>Communauté Communes</t>
  </si>
  <si>
    <t>Projet 1</t>
  </si>
  <si>
    <t>Projet 2</t>
  </si>
  <si>
    <t>Projet 3</t>
  </si>
  <si>
    <r>
      <rPr>
        <b/>
        <sz val="14"/>
        <rFont val="Arial"/>
        <family val="2"/>
      </rPr>
      <t>- Aller</t>
    </r>
    <r>
      <rPr>
        <sz val="14"/>
        <rFont val="Arial"/>
        <family val="2"/>
      </rPr>
      <t xml:space="preserve"> : partir des charges fixes (ex. loyer) et répartir au prorata des actions (souvent en fonction du temps de travail passé sur l'action)</t>
    </r>
  </si>
  <si>
    <r>
      <rPr>
        <b/>
        <sz val="16"/>
        <rFont val="Arial"/>
        <family val="2"/>
      </rPr>
      <t>1 aller-retour pour la construction du budget</t>
    </r>
    <r>
      <rPr>
        <sz val="16"/>
        <rFont val="Arial"/>
        <family val="2"/>
      </rPr>
      <t xml:space="preserve">  qui comprend plusieurs actions :</t>
    </r>
  </si>
  <si>
    <t>Budget prévisionnel multi-actions de l'association…</t>
  </si>
  <si>
    <t>601 - Achats divers (alimentaire…)</t>
  </si>
  <si>
    <t>604 - Presta extérieures</t>
  </si>
  <si>
    <t>606 - Eau / Electricité</t>
  </si>
  <si>
    <t>606 - Fournitures bureau, photocopies</t>
  </si>
  <si>
    <t xml:space="preserve">606 - Petit matériel </t>
  </si>
  <si>
    <t>613 - Hébergement site Web</t>
  </si>
  <si>
    <t>615 - Entretien réparations, ménage</t>
  </si>
  <si>
    <t>616 - Assurance</t>
  </si>
  <si>
    <t>613 - Loyer, charges locatives</t>
  </si>
  <si>
    <t>613 - Locations ponctuelles</t>
  </si>
  <si>
    <t>626 - Frais postaux et télécom</t>
  </si>
  <si>
    <t>627 - Frais bancaires</t>
  </si>
  <si>
    <t>622 - Personnel extérieur (interim, détachement…)</t>
  </si>
  <si>
    <t>625 - Frais de réception et de déplacements</t>
  </si>
  <si>
    <t>633 - OPCO Cotisation employeur formation continue</t>
  </si>
  <si>
    <t>618 - Documentation</t>
  </si>
  <si>
    <t>623 - Publicité, publications</t>
  </si>
  <si>
    <t>624 - Transport de biens</t>
  </si>
  <si>
    <t>635 - Autres impôts (commerciaux, taxe foncière…)</t>
  </si>
  <si>
    <t>641 - Rémunérations du personnel (salaire brut)</t>
  </si>
  <si>
    <t>645 - Charges de sécurité sociale et de prévoyance</t>
  </si>
  <si>
    <t>648 - Autres charges de personnel (Stagiaires, Serv Civique)</t>
  </si>
  <si>
    <t>623 - Honoraires cabinet comptable / avocat / paie</t>
  </si>
  <si>
    <t>658 - Adhésions fédérations / autres assoc.</t>
  </si>
  <si>
    <t>Ventes de produits finis et de marchandises</t>
  </si>
  <si>
    <t>Prestations de services</t>
  </si>
  <si>
    <t>Autres produits d'activités annexes</t>
  </si>
  <si>
    <t>ASP (Emplois aidés…)</t>
  </si>
  <si>
    <t>Adresse…………………………………</t>
  </si>
  <si>
    <t>Signature (nom, fonction)</t>
  </si>
  <si>
    <t>Date</t>
  </si>
  <si>
    <t>Temps salarié 1</t>
  </si>
  <si>
    <t>Temps bénévole 1</t>
  </si>
  <si>
    <t>Temps bénévole 2</t>
  </si>
  <si>
    <t>Total Contributions Bénévoles</t>
  </si>
  <si>
    <t>heures / an</t>
  </si>
  <si>
    <t>Calcul coûts salariaux</t>
  </si>
  <si>
    <t>Calcul contributions Bénévoles (x12,5€)</t>
  </si>
  <si>
    <t>Total coûts salarié</t>
  </si>
  <si>
    <t>Budgétisation coûts salariaux</t>
  </si>
  <si>
    <t>Coût horaire brut</t>
  </si>
  <si>
    <t>Cotis patronales</t>
  </si>
  <si>
    <t>Total</t>
  </si>
  <si>
    <t>Total Temps Salarié et bénévole</t>
  </si>
  <si>
    <t>% / clé de répartition</t>
  </si>
  <si>
    <t>Calcul temps passé par projet / clé de répartition</t>
  </si>
  <si>
    <t>Temps bénévole CA Admin</t>
  </si>
  <si>
    <t>- Brut</t>
  </si>
  <si>
    <t>- Charges patronales</t>
  </si>
  <si>
    <t>Bénévoles</t>
  </si>
  <si>
    <t xml:space="preserve">Etat 1 -FDVA2 </t>
  </si>
  <si>
    <t>Etat 2 - ANCT</t>
  </si>
  <si>
    <t xml:space="preserve">Actions prévues : </t>
  </si>
  <si>
    <t>Europe</t>
  </si>
  <si>
    <t>Commune</t>
  </si>
  <si>
    <t>Coût horaire actuel</t>
  </si>
  <si>
    <t>Projection coût horaire</t>
  </si>
  <si>
    <t>1 salarié temps plein</t>
  </si>
  <si>
    <t>1. ………..</t>
  </si>
  <si>
    <t>2. …………</t>
  </si>
  <si>
    <t>3. 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</si>
</sst>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€&quot;;[Red]\-#,##0&quot; €&quot;"/>
    <numFmt numFmtId="165" formatCode="#,##0.00&quot; €&quot;;[Red]#,##0.00&quot; €&quot;"/>
    <numFmt numFmtId="166" formatCode="#,##0&quot; €&quot;;[Red]#,##0&quot; €&quot;"/>
    <numFmt numFmtId="167" formatCode="#,##0.00&quot; €&quot;"/>
  </numFmts>
  <fonts count="38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color indexed="8"/>
      <name val="TimesNewRoman"/>
    </font>
    <font>
      <b/>
      <sz val="11"/>
      <color indexed="8"/>
      <name val="TimesNewRoman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8"/>
      <name val="TimesNewRoman"/>
    </font>
    <font>
      <b/>
      <sz val="18"/>
      <color indexed="9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i/>
      <sz val="20"/>
      <color indexed="8"/>
      <name val="Times New Roman"/>
      <family val="1"/>
    </font>
    <font>
      <b/>
      <sz val="22"/>
      <name val="Times New Roman"/>
      <family val="1"/>
    </font>
    <font>
      <b/>
      <sz val="16"/>
      <name val="Arial"/>
      <family val="2"/>
    </font>
    <font>
      <sz val="12"/>
      <color theme="4" tint="-0.249977111117893"/>
      <name val="Times New Roman"/>
      <family val="1"/>
    </font>
    <font>
      <sz val="16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3" fillId="0" borderId="0" xfId="0" applyFont="1" applyAlignment="1">
      <alignment horizontal="right"/>
    </xf>
    <xf numFmtId="0" fontId="1" fillId="0" borderId="1" xfId="0" applyFont="1" applyBorder="1"/>
    <xf numFmtId="0" fontId="12" fillId="2" borderId="1" xfId="0" applyFont="1" applyFill="1" applyBorder="1"/>
    <xf numFmtId="0" fontId="6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12" fillId="3" borderId="1" xfId="0" applyFont="1" applyFill="1" applyBorder="1"/>
    <xf numFmtId="0" fontId="18" fillId="3" borderId="1" xfId="0" applyFont="1" applyFill="1" applyBorder="1"/>
    <xf numFmtId="0" fontId="11" fillId="0" borderId="1" xfId="0" applyFont="1" applyBorder="1"/>
    <xf numFmtId="0" fontId="10" fillId="3" borderId="1" xfId="0" applyFont="1" applyFill="1" applyBorder="1"/>
    <xf numFmtId="0" fontId="15" fillId="0" borderId="1" xfId="0" applyFont="1" applyBorder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7" fillId="4" borderId="1" xfId="0" applyFont="1" applyFill="1" applyBorder="1"/>
    <xf numFmtId="0" fontId="16" fillId="4" borderId="1" xfId="0" applyFont="1" applyFill="1" applyBorder="1"/>
    <xf numFmtId="0" fontId="20" fillId="0" borderId="0" xfId="0" applyFont="1" applyAlignment="1">
      <alignment horizontal="center" vertical="center" wrapText="1"/>
    </xf>
    <xf numFmtId="0" fontId="24" fillId="0" borderId="0" xfId="0" applyFont="1"/>
    <xf numFmtId="0" fontId="10" fillId="2" borderId="1" xfId="0" applyFont="1" applyFill="1" applyBorder="1"/>
    <xf numFmtId="0" fontId="9" fillId="2" borderId="1" xfId="0" applyFont="1" applyFill="1" applyBorder="1"/>
    <xf numFmtId="0" fontId="10" fillId="0" borderId="0" xfId="0" applyFont="1"/>
    <xf numFmtId="0" fontId="26" fillId="0" borderId="0" xfId="0" applyFont="1" applyAlignment="1">
      <alignment horizontal="centerContinuous"/>
    </xf>
    <xf numFmtId="0" fontId="26" fillId="0" borderId="0" xfId="0" quotePrefix="1" applyFont="1"/>
    <xf numFmtId="0" fontId="26" fillId="0" borderId="0" xfId="0" applyFont="1"/>
    <xf numFmtId="0" fontId="26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0" xfId="0" applyFont="1" applyAlignment="1" applyProtection="1">
      <alignment horizontal="center" vertical="center"/>
      <protection locked="0"/>
    </xf>
    <xf numFmtId="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1" xfId="0" applyNumberFormat="1" applyFont="1" applyFill="1" applyBorder="1" applyAlignment="1">
      <alignment horizontal="left" vertical="top"/>
    </xf>
    <xf numFmtId="0" fontId="28" fillId="5" borderId="1" xfId="0" applyNumberFormat="1" applyFont="1" applyFill="1" applyBorder="1" applyAlignment="1">
      <alignment horizontal="left" vertical="top"/>
    </xf>
    <xf numFmtId="0" fontId="28" fillId="0" borderId="1" xfId="0" applyFont="1" applyFill="1" applyBorder="1" applyAlignment="1">
      <alignment vertical="center"/>
    </xf>
    <xf numFmtId="167" fontId="28" fillId="0" borderId="1" xfId="0" applyNumberFormat="1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28" fillId="0" borderId="3" xfId="0" applyNumberFormat="1" applyFont="1" applyFill="1" applyBorder="1" applyAlignment="1">
      <alignment horizontal="left" vertical="top"/>
    </xf>
    <xf numFmtId="0" fontId="29" fillId="0" borderId="1" xfId="0" applyFont="1" applyBorder="1"/>
    <xf numFmtId="0" fontId="12" fillId="7" borderId="1" xfId="0" applyFont="1" applyFill="1" applyBorder="1"/>
    <xf numFmtId="0" fontId="28" fillId="7" borderId="1" xfId="0" applyFont="1" applyFill="1" applyBorder="1" applyAlignment="1">
      <alignment vertical="center"/>
    </xf>
    <xf numFmtId="0" fontId="10" fillId="7" borderId="1" xfId="0" applyFont="1" applyFill="1" applyBorder="1"/>
    <xf numFmtId="0" fontId="1" fillId="7" borderId="0" xfId="0" applyFont="1" applyFill="1"/>
    <xf numFmtId="0" fontId="30" fillId="0" borderId="1" xfId="0" applyFont="1" applyBorder="1"/>
    <xf numFmtId="0" fontId="29" fillId="5" borderId="1" xfId="0" applyFont="1" applyFill="1" applyBorder="1"/>
    <xf numFmtId="0" fontId="29" fillId="5" borderId="1" xfId="0" applyFont="1" applyFill="1" applyBorder="1" applyAlignment="1">
      <alignment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/>
    <xf numFmtId="0" fontId="3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2" fillId="0" borderId="1" xfId="0" applyFont="1" applyBorder="1"/>
    <xf numFmtId="0" fontId="33" fillId="8" borderId="0" xfId="0" applyFont="1" applyFill="1"/>
    <xf numFmtId="0" fontId="34" fillId="0" borderId="0" xfId="0" applyFont="1"/>
    <xf numFmtId="0" fontId="33" fillId="8" borderId="1" xfId="0" applyFont="1" applyFill="1" applyBorder="1"/>
    <xf numFmtId="0" fontId="32" fillId="0" borderId="1" xfId="0" applyFont="1" applyBorder="1" applyAlignment="1">
      <alignment horizontal="center"/>
    </xf>
    <xf numFmtId="0" fontId="0" fillId="0" borderId="4" xfId="0" applyFill="1" applyBorder="1"/>
    <xf numFmtId="0" fontId="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1" fontId="16" fillId="4" borderId="1" xfId="0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35" fillId="0" borderId="0" xfId="0" applyFont="1"/>
    <xf numFmtId="0" fontId="36" fillId="2" borderId="4" xfId="0" applyFont="1" applyFill="1" applyBorder="1" applyAlignment="1">
      <alignment horizontal="center"/>
    </xf>
    <xf numFmtId="166" fontId="36" fillId="2" borderId="4" xfId="0" applyNumberFormat="1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34" fillId="8" borderId="0" xfId="0" applyFont="1" applyFill="1"/>
    <xf numFmtId="0" fontId="35" fillId="8" borderId="0" xfId="0" applyFont="1" applyFill="1" applyAlignment="1">
      <alignment horizontal="center"/>
    </xf>
    <xf numFmtId="0" fontId="35" fillId="0" borderId="1" xfId="0" applyFont="1" applyBorder="1"/>
    <xf numFmtId="0" fontId="37" fillId="0" borderId="1" xfId="0" applyFont="1" applyBorder="1" applyAlignment="1">
      <alignment horizontal="center"/>
    </xf>
    <xf numFmtId="1" fontId="36" fillId="7" borderId="1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34" fillId="8" borderId="0" xfId="0" applyNumberFormat="1" applyFont="1" applyFill="1" applyAlignment="1">
      <alignment horizontal="center"/>
    </xf>
    <xf numFmtId="0" fontId="34" fillId="5" borderId="1" xfId="0" applyFont="1" applyFill="1" applyBorder="1"/>
    <xf numFmtId="0" fontId="34" fillId="5" borderId="1" xfId="0" applyFont="1" applyFill="1" applyBorder="1" applyAlignment="1">
      <alignment horizontal="center"/>
    </xf>
    <xf numFmtId="1" fontId="34" fillId="5" borderId="1" xfId="0" applyNumberFormat="1" applyFont="1" applyFill="1" applyBorder="1" applyAlignment="1">
      <alignment horizontal="center"/>
    </xf>
    <xf numFmtId="0" fontId="35" fillId="0" borderId="1" xfId="0" applyFont="1" applyFill="1" applyBorder="1"/>
    <xf numFmtId="1" fontId="35" fillId="0" borderId="1" xfId="0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35" fillId="8" borderId="1" xfId="0" applyFont="1" applyFill="1" applyBorder="1"/>
    <xf numFmtId="0" fontId="37" fillId="8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9" fontId="35" fillId="0" borderId="1" xfId="0" applyNumberFormat="1" applyFont="1" applyBorder="1" applyAlignment="1">
      <alignment horizontal="center"/>
    </xf>
    <xf numFmtId="9" fontId="34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2" fillId="7" borderId="1" xfId="0" applyFont="1" applyFill="1" applyBorder="1"/>
    <xf numFmtId="0" fontId="32" fillId="0" borderId="4" xfId="0" applyFont="1" applyBorder="1"/>
    <xf numFmtId="0" fontId="32" fillId="0" borderId="4" xfId="0" quotePrefix="1" applyFont="1" applyBorder="1"/>
    <xf numFmtId="0" fontId="33" fillId="0" borderId="0" xfId="0" applyFont="1"/>
    <xf numFmtId="0" fontId="19" fillId="0" borderId="1" xfId="0" applyFont="1" applyBorder="1" applyAlignment="1">
      <alignment horizontal="center"/>
    </xf>
    <xf numFmtId="2" fontId="19" fillId="9" borderId="1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/>
    </xf>
    <xf numFmtId="1" fontId="23" fillId="6" borderId="1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4" fillId="7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/>
    </xf>
    <xf numFmtId="1" fontId="29" fillId="6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/>
    <xf numFmtId="1" fontId="29" fillId="0" borderId="1" xfId="0" applyNumberFormat="1" applyFont="1" applyBorder="1"/>
    <xf numFmtId="1" fontId="10" fillId="0" borderId="1" xfId="0" applyNumberFormat="1" applyFont="1" applyBorder="1"/>
    <xf numFmtId="1" fontId="29" fillId="5" borderId="1" xfId="0" applyNumberFormat="1" applyFont="1" applyFill="1" applyBorder="1" applyAlignment="1">
      <alignment wrapText="1"/>
    </xf>
    <xf numFmtId="1" fontId="29" fillId="0" borderId="1" xfId="0" applyNumberFormat="1" applyFont="1" applyBorder="1" applyAlignment="1">
      <alignment wrapText="1"/>
    </xf>
    <xf numFmtId="1" fontId="29" fillId="5" borderId="1" xfId="0" applyNumberFormat="1" applyFont="1" applyFill="1" applyBorder="1"/>
    <xf numFmtId="1" fontId="10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horizontal="left" wrapText="1"/>
    </xf>
    <xf numFmtId="1" fontId="10" fillId="7" borderId="1" xfId="0" applyNumberFormat="1" applyFont="1" applyFill="1" applyBorder="1"/>
    <xf numFmtId="1" fontId="18" fillId="3" borderId="1" xfId="0" applyNumberFormat="1" applyFont="1" applyFill="1" applyBorder="1"/>
    <xf numFmtId="1" fontId="9" fillId="3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wrapText="1"/>
    </xf>
    <xf numFmtId="1" fontId="1" fillId="0" borderId="1" xfId="0" applyNumberFormat="1" applyFont="1" applyBorder="1"/>
    <xf numFmtId="1" fontId="16" fillId="4" borderId="1" xfId="0" applyNumberFormat="1" applyFont="1" applyFill="1" applyBorder="1"/>
    <xf numFmtId="0" fontId="21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26" fillId="5" borderId="0" xfId="0" quotePrefix="1" applyFont="1" applyFill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zoomScale="70" zoomScaleNormal="70" workbookViewId="0">
      <selection activeCell="D18" sqref="D18"/>
    </sheetView>
  </sheetViews>
  <sheetFormatPr baseColWidth="10" defaultColWidth="10.85546875" defaultRowHeight="12.75"/>
  <cols>
    <col min="1" max="1" width="3.42578125" style="1" customWidth="1"/>
    <col min="2" max="2" width="58.7109375" style="1" customWidth="1"/>
    <col min="3" max="3" width="20.7109375" style="65" customWidth="1"/>
    <col min="4" max="4" width="23.28515625" style="65" customWidth="1"/>
    <col min="5" max="5" width="20.28515625" style="65" bestFit="1" customWidth="1"/>
    <col min="6" max="6" width="16.140625" style="65" customWidth="1"/>
    <col min="7" max="7" width="3" style="1" customWidth="1"/>
    <col min="8" max="8" width="5.28515625" style="1" customWidth="1"/>
    <col min="9" max="9" width="55.85546875" style="1" customWidth="1"/>
    <col min="10" max="10" width="19.5703125" style="65" bestFit="1" customWidth="1"/>
    <col min="11" max="11" width="24.5703125" style="65" customWidth="1"/>
    <col min="12" max="12" width="22.28515625" style="65" customWidth="1"/>
    <col min="13" max="13" width="16.28515625" style="65" customWidth="1"/>
    <col min="14" max="14" width="10.85546875" style="1"/>
    <col min="15" max="15" width="10.85546875" style="1" hidden="1" customWidth="1"/>
    <col min="16" max="16384" width="10.85546875" style="1"/>
  </cols>
  <sheetData>
    <row r="1" spans="1:15" ht="30.75" customHeight="1">
      <c r="A1" s="134" t="s">
        <v>49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5" ht="30.75" customHeight="1">
      <c r="A2" s="32"/>
      <c r="B2" s="50"/>
      <c r="C2" s="138" t="s">
        <v>78</v>
      </c>
      <c r="D2" s="138"/>
      <c r="E2" s="138"/>
      <c r="F2" s="138"/>
      <c r="G2" s="138"/>
      <c r="H2" s="138"/>
      <c r="I2" s="138"/>
      <c r="J2" s="138"/>
      <c r="K2" s="51"/>
      <c r="L2" s="51"/>
      <c r="M2" s="51"/>
    </row>
    <row r="3" spans="1:15" ht="30.75" customHeight="1">
      <c r="A3" s="21"/>
      <c r="B3" s="135" t="s">
        <v>39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O3" s="22"/>
    </row>
    <row r="4" spans="1:15" ht="30.75" customHeight="1">
      <c r="A4" s="21"/>
      <c r="B4" s="35" t="s">
        <v>48</v>
      </c>
      <c r="C4" s="63"/>
      <c r="D4" s="63"/>
      <c r="E4" s="29"/>
      <c r="F4" s="29"/>
      <c r="G4" s="29"/>
      <c r="H4" s="29"/>
      <c r="I4" s="29"/>
      <c r="J4" s="29"/>
      <c r="K4" s="29"/>
      <c r="L4" s="29"/>
      <c r="M4" s="29"/>
      <c r="O4" s="22"/>
    </row>
    <row r="5" spans="1:15" ht="30.75" customHeight="1">
      <c r="A5" s="21"/>
      <c r="B5" s="137" t="s">
        <v>47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O5" s="22"/>
    </row>
    <row r="6" spans="1:15" ht="20.25">
      <c r="A6" s="2"/>
      <c r="B6" s="27" t="s">
        <v>37</v>
      </c>
      <c r="C6" s="63"/>
      <c r="D6" s="63"/>
      <c r="E6" s="63"/>
      <c r="F6" s="63"/>
      <c r="G6" s="28"/>
      <c r="H6" s="26"/>
      <c r="I6" s="26"/>
      <c r="J6" s="63"/>
      <c r="K6" s="63"/>
      <c r="L6" s="63"/>
      <c r="M6" s="63"/>
      <c r="O6" s="22"/>
    </row>
    <row r="7" spans="1:15" ht="20.25">
      <c r="A7" s="136" t="s">
        <v>35</v>
      </c>
      <c r="B7" s="136"/>
      <c r="C7" s="136"/>
      <c r="D7" s="136"/>
      <c r="E7" s="136"/>
      <c r="F7" s="136"/>
      <c r="G7" s="7"/>
      <c r="H7" s="136" t="s">
        <v>34</v>
      </c>
      <c r="I7" s="136"/>
      <c r="J7" s="136"/>
      <c r="K7" s="136"/>
      <c r="L7" s="136"/>
      <c r="M7" s="136"/>
      <c r="O7" s="22"/>
    </row>
    <row r="8" spans="1:15" ht="20.25">
      <c r="A8" s="31"/>
      <c r="B8" s="31"/>
      <c r="C8" s="33" t="e">
        <f>CléRépart!B17</f>
        <v>#DIV/0!</v>
      </c>
      <c r="D8" s="33" t="e">
        <f>CléRépart!C17</f>
        <v>#DIV/0!</v>
      </c>
      <c r="E8" s="33" t="e">
        <f>CléRépart!D17</f>
        <v>#DIV/0!</v>
      </c>
      <c r="F8" s="34"/>
      <c r="G8" s="7"/>
      <c r="H8" s="31"/>
      <c r="I8" s="31"/>
      <c r="J8" s="33" t="e">
        <f>CléRépart!B17</f>
        <v>#DIV/0!</v>
      </c>
      <c r="K8" s="33" t="e">
        <f>CléRépart!C17</f>
        <v>#DIV/0!</v>
      </c>
      <c r="L8" s="33" t="e">
        <f>CléRépart!D17</f>
        <v>#DIV/0!</v>
      </c>
      <c r="M8" s="34"/>
      <c r="O8" s="22"/>
    </row>
    <row r="9" spans="1:15" ht="20.25">
      <c r="A9" s="102"/>
      <c r="B9" s="102" t="s">
        <v>102</v>
      </c>
      <c r="C9" s="103" t="s">
        <v>108</v>
      </c>
      <c r="D9" s="103" t="s">
        <v>109</v>
      </c>
      <c r="E9" s="103" t="s">
        <v>110</v>
      </c>
      <c r="F9" s="102"/>
      <c r="G9" s="7"/>
      <c r="H9" s="102"/>
      <c r="I9" s="102"/>
      <c r="J9" s="103" t="s">
        <v>108</v>
      </c>
      <c r="K9" s="103" t="s">
        <v>109</v>
      </c>
      <c r="L9" s="103" t="s">
        <v>110</v>
      </c>
      <c r="M9" s="102"/>
      <c r="O9" s="22"/>
    </row>
    <row r="10" spans="1:15" ht="20.25">
      <c r="A10" s="8">
        <v>60</v>
      </c>
      <c r="B10" s="24" t="s">
        <v>29</v>
      </c>
      <c r="C10" s="104"/>
      <c r="D10" s="104"/>
      <c r="E10" s="104"/>
      <c r="F10" s="104" t="s">
        <v>36</v>
      </c>
      <c r="G10" s="14"/>
      <c r="H10" s="23">
        <v>70</v>
      </c>
      <c r="I10" s="120" t="s">
        <v>7</v>
      </c>
      <c r="J10" s="104"/>
      <c r="K10" s="104"/>
      <c r="L10" s="104"/>
      <c r="M10" s="104" t="s">
        <v>36</v>
      </c>
      <c r="N10" s="5"/>
      <c r="O10" s="22"/>
    </row>
    <row r="11" spans="1:15" ht="20.25">
      <c r="A11" s="7"/>
      <c r="B11" s="36" t="s">
        <v>50</v>
      </c>
      <c r="C11" s="66"/>
      <c r="D11" s="66"/>
      <c r="E11" s="66"/>
      <c r="F11" s="105"/>
      <c r="G11" s="10"/>
      <c r="H11" s="10"/>
      <c r="I11" s="121" t="s">
        <v>74</v>
      </c>
      <c r="J11" s="66"/>
      <c r="K11" s="66"/>
      <c r="L11" s="66"/>
      <c r="M11" s="106"/>
      <c r="O11" s="22"/>
    </row>
    <row r="12" spans="1:15" ht="20.25">
      <c r="A12" s="7"/>
      <c r="B12" s="36" t="s">
        <v>51</v>
      </c>
      <c r="C12" s="66"/>
      <c r="D12" s="66"/>
      <c r="E12" s="66"/>
      <c r="F12" s="106"/>
      <c r="G12" s="10"/>
      <c r="H12" s="10"/>
      <c r="I12" s="121" t="s">
        <v>38</v>
      </c>
      <c r="J12" s="66"/>
      <c r="K12" s="66"/>
      <c r="L12" s="66"/>
      <c r="M12" s="106"/>
      <c r="O12" s="22"/>
    </row>
    <row r="13" spans="1:15" ht="20.25">
      <c r="A13" s="7"/>
      <c r="B13" s="37" t="s">
        <v>52</v>
      </c>
      <c r="C13" s="66"/>
      <c r="D13" s="66"/>
      <c r="E13" s="66"/>
      <c r="F13" s="105"/>
      <c r="G13" s="10"/>
      <c r="H13" s="10"/>
      <c r="I13" s="121" t="s">
        <v>75</v>
      </c>
      <c r="J13" s="66"/>
      <c r="K13" s="66"/>
      <c r="L13" s="66"/>
      <c r="M13" s="106"/>
      <c r="O13" s="22"/>
    </row>
    <row r="14" spans="1:15" ht="20.25">
      <c r="A14" s="7"/>
      <c r="B14" s="37" t="s">
        <v>53</v>
      </c>
      <c r="C14" s="66"/>
      <c r="D14" s="66"/>
      <c r="E14" s="66"/>
      <c r="F14" s="106"/>
      <c r="G14" s="10"/>
      <c r="H14" s="10"/>
      <c r="I14" s="121" t="s">
        <v>76</v>
      </c>
      <c r="J14" s="66"/>
      <c r="K14" s="66"/>
      <c r="L14" s="66"/>
      <c r="M14" s="106"/>
      <c r="O14" s="22"/>
    </row>
    <row r="15" spans="1:15" ht="20.25">
      <c r="A15" s="7"/>
      <c r="B15" s="37" t="s">
        <v>54</v>
      </c>
      <c r="C15" s="66"/>
      <c r="D15" s="66"/>
      <c r="E15" s="66"/>
      <c r="F15" s="106"/>
      <c r="G15" s="10"/>
      <c r="H15" s="10"/>
      <c r="I15" s="122"/>
      <c r="J15" s="66"/>
      <c r="K15" s="66"/>
      <c r="L15" s="66"/>
      <c r="M15" s="106"/>
      <c r="O15" s="22"/>
    </row>
    <row r="16" spans="1:15" ht="20.25">
      <c r="A16" s="7"/>
      <c r="B16" s="10"/>
      <c r="C16" s="66"/>
      <c r="D16" s="66"/>
      <c r="E16" s="66"/>
      <c r="F16" s="106"/>
      <c r="G16" s="10"/>
      <c r="H16" s="23">
        <v>74</v>
      </c>
      <c r="I16" s="120" t="s">
        <v>26</v>
      </c>
      <c r="J16" s="104"/>
      <c r="K16" s="104"/>
      <c r="L16" s="104"/>
      <c r="M16" s="107"/>
      <c r="N16" s="5"/>
      <c r="O16" s="22"/>
    </row>
    <row r="17" spans="1:15" ht="15.75" customHeight="1">
      <c r="A17" s="7" t="s">
        <v>30</v>
      </c>
      <c r="B17" s="10" t="s">
        <v>30</v>
      </c>
      <c r="C17" s="66"/>
      <c r="D17" s="66"/>
      <c r="E17" s="66"/>
      <c r="F17" s="106"/>
      <c r="G17" s="10"/>
      <c r="H17" s="10"/>
      <c r="I17" s="123" t="s">
        <v>100</v>
      </c>
      <c r="J17" s="71"/>
      <c r="K17" s="71"/>
      <c r="L17" s="71"/>
      <c r="M17" s="106"/>
      <c r="N17" s="5"/>
      <c r="O17" s="22"/>
    </row>
    <row r="18" spans="1:15" ht="20.25">
      <c r="A18" s="8">
        <v>61</v>
      </c>
      <c r="B18" s="24" t="s">
        <v>10</v>
      </c>
      <c r="C18" s="104"/>
      <c r="D18" s="104"/>
      <c r="E18" s="104"/>
      <c r="F18" s="107"/>
      <c r="G18" s="14"/>
      <c r="H18" s="14"/>
      <c r="I18" s="121" t="s">
        <v>101</v>
      </c>
      <c r="J18" s="66"/>
      <c r="K18" s="66"/>
      <c r="L18" s="66"/>
      <c r="M18" s="106"/>
      <c r="O18" s="22"/>
    </row>
    <row r="19" spans="1:15" ht="20.25">
      <c r="A19" s="11"/>
      <c r="B19" s="37" t="s">
        <v>58</v>
      </c>
      <c r="C19" s="108"/>
      <c r="D19" s="66"/>
      <c r="E19" s="66"/>
      <c r="F19" s="106"/>
      <c r="G19" s="10"/>
      <c r="H19" s="10"/>
      <c r="I19" s="121" t="s">
        <v>41</v>
      </c>
      <c r="J19" s="66"/>
      <c r="K19" s="66"/>
      <c r="L19" s="66"/>
      <c r="M19" s="106"/>
      <c r="O19" s="22"/>
    </row>
    <row r="20" spans="1:15" ht="20.25">
      <c r="A20" s="11"/>
      <c r="B20" s="42" t="s">
        <v>59</v>
      </c>
      <c r="C20" s="108"/>
      <c r="D20" s="66"/>
      <c r="E20" s="66"/>
      <c r="F20" s="106"/>
      <c r="G20" s="10"/>
      <c r="H20" s="10"/>
      <c r="I20" s="121" t="s">
        <v>42</v>
      </c>
      <c r="J20" s="66"/>
      <c r="K20" s="66"/>
      <c r="L20" s="66"/>
      <c r="M20" s="106"/>
      <c r="O20" s="22"/>
    </row>
    <row r="21" spans="1:15" ht="20.25">
      <c r="A21" s="11"/>
      <c r="B21" s="37" t="s">
        <v>55</v>
      </c>
      <c r="C21" s="108"/>
      <c r="D21" s="66"/>
      <c r="E21" s="66"/>
      <c r="F21" s="105"/>
      <c r="G21" s="10"/>
      <c r="H21" s="10"/>
      <c r="I21" s="124" t="s">
        <v>43</v>
      </c>
      <c r="J21" s="71"/>
      <c r="K21" s="71"/>
      <c r="L21" s="71"/>
      <c r="M21" s="106"/>
      <c r="O21" s="22"/>
    </row>
    <row r="22" spans="1:15" ht="20.25">
      <c r="A22" s="11"/>
      <c r="B22" s="37" t="s">
        <v>56</v>
      </c>
      <c r="C22" s="108"/>
      <c r="D22" s="66"/>
      <c r="E22" s="66"/>
      <c r="F22" s="106"/>
      <c r="G22" s="10"/>
      <c r="H22" s="10"/>
      <c r="I22" s="121" t="s">
        <v>104</v>
      </c>
      <c r="J22" s="66"/>
      <c r="K22" s="66"/>
      <c r="L22" s="66"/>
      <c r="M22" s="106"/>
      <c r="O22" s="22"/>
    </row>
    <row r="23" spans="1:15" ht="15.75">
      <c r="A23" s="11"/>
      <c r="B23" s="37" t="s">
        <v>57</v>
      </c>
      <c r="C23" s="66"/>
      <c r="D23" s="66"/>
      <c r="E23" s="66"/>
      <c r="F23" s="106"/>
      <c r="G23" s="10"/>
      <c r="H23" s="10"/>
      <c r="I23" s="121" t="s">
        <v>103</v>
      </c>
      <c r="J23" s="66"/>
      <c r="K23" s="66"/>
      <c r="L23" s="66"/>
      <c r="M23" s="106"/>
      <c r="N23" s="5"/>
    </row>
    <row r="24" spans="1:15" ht="15.75">
      <c r="A24" s="11"/>
      <c r="B24" s="37" t="s">
        <v>65</v>
      </c>
      <c r="C24" s="66"/>
      <c r="D24" s="66"/>
      <c r="E24" s="66"/>
      <c r="F24" s="106"/>
      <c r="G24" s="10"/>
      <c r="H24" s="10"/>
      <c r="I24" s="125" t="s">
        <v>77</v>
      </c>
      <c r="J24" s="66"/>
      <c r="K24" s="66"/>
      <c r="L24" s="66"/>
      <c r="M24" s="106"/>
    </row>
    <row r="25" spans="1:15" ht="15.75">
      <c r="A25" s="11"/>
      <c r="B25" s="36"/>
      <c r="C25" s="66"/>
      <c r="D25" s="66"/>
      <c r="E25" s="66"/>
      <c r="F25" s="106"/>
      <c r="G25" s="10"/>
      <c r="H25" s="10"/>
      <c r="I25" s="122"/>
      <c r="J25" s="66"/>
      <c r="K25" s="66"/>
      <c r="L25" s="66"/>
      <c r="M25" s="106"/>
    </row>
    <row r="26" spans="1:15" ht="15.75">
      <c r="A26" s="8">
        <v>62</v>
      </c>
      <c r="B26" s="24" t="s">
        <v>31</v>
      </c>
      <c r="C26" s="104"/>
      <c r="D26" s="104"/>
      <c r="E26" s="104"/>
      <c r="F26" s="107"/>
      <c r="G26" s="14"/>
      <c r="H26" s="23">
        <v>75</v>
      </c>
      <c r="I26" s="120" t="s">
        <v>6</v>
      </c>
      <c r="J26" s="104"/>
      <c r="K26" s="104"/>
      <c r="L26" s="104"/>
      <c r="M26" s="107"/>
    </row>
    <row r="27" spans="1:15" ht="15.75">
      <c r="A27" s="11"/>
      <c r="B27" s="39" t="s">
        <v>62</v>
      </c>
      <c r="C27" s="66"/>
      <c r="D27" s="66"/>
      <c r="E27" s="66"/>
      <c r="F27" s="105"/>
      <c r="G27" s="10"/>
      <c r="H27" s="10"/>
      <c r="I27" s="125" t="s">
        <v>1</v>
      </c>
      <c r="J27" s="66"/>
      <c r="K27" s="66"/>
      <c r="L27" s="66"/>
      <c r="M27" s="106"/>
      <c r="N27" s="5"/>
    </row>
    <row r="28" spans="1:15" ht="15" customHeight="1">
      <c r="A28" s="11"/>
      <c r="B28" s="40" t="s">
        <v>72</v>
      </c>
      <c r="C28" s="66"/>
      <c r="D28" s="66"/>
      <c r="E28" s="66"/>
      <c r="F28" s="106"/>
      <c r="G28" s="10"/>
      <c r="H28" s="10"/>
      <c r="I28" s="123" t="s">
        <v>40</v>
      </c>
      <c r="J28" s="71"/>
      <c r="K28" s="71"/>
      <c r="L28" s="71"/>
      <c r="M28" s="106"/>
    </row>
    <row r="29" spans="1:15" ht="15.75">
      <c r="A29" s="11"/>
      <c r="B29" s="38" t="s">
        <v>66</v>
      </c>
      <c r="C29" s="66"/>
      <c r="D29" s="66"/>
      <c r="E29" s="66"/>
      <c r="F29" s="105"/>
      <c r="G29" s="10"/>
      <c r="H29" s="10"/>
      <c r="I29" s="126"/>
      <c r="J29" s="66"/>
      <c r="K29" s="66"/>
      <c r="L29" s="66"/>
      <c r="M29" s="106"/>
      <c r="N29" s="5"/>
    </row>
    <row r="30" spans="1:15" ht="15.75">
      <c r="A30" s="11"/>
      <c r="B30" s="38" t="s">
        <v>67</v>
      </c>
      <c r="C30" s="66"/>
      <c r="D30" s="66"/>
      <c r="E30" s="66"/>
      <c r="F30" s="105"/>
      <c r="G30" s="10"/>
      <c r="H30" s="10"/>
      <c r="I30" s="126"/>
      <c r="J30" s="66"/>
      <c r="K30" s="66"/>
      <c r="L30" s="66"/>
      <c r="M30" s="106"/>
      <c r="N30" s="5"/>
    </row>
    <row r="31" spans="1:15" ht="15.75">
      <c r="A31" s="11"/>
      <c r="B31" s="39" t="s">
        <v>63</v>
      </c>
      <c r="C31" s="66"/>
      <c r="D31" s="66"/>
      <c r="E31" s="66"/>
      <c r="F31" s="106"/>
      <c r="G31" s="10"/>
      <c r="H31" s="23">
        <v>76</v>
      </c>
      <c r="I31" s="120" t="s">
        <v>18</v>
      </c>
      <c r="J31" s="104"/>
      <c r="K31" s="104"/>
      <c r="L31" s="104"/>
      <c r="M31" s="107"/>
    </row>
    <row r="32" spans="1:15" ht="15.75">
      <c r="A32" s="11"/>
      <c r="B32" s="40" t="s">
        <v>60</v>
      </c>
      <c r="C32" s="66"/>
      <c r="D32" s="66"/>
      <c r="E32" s="66"/>
      <c r="F32" s="106"/>
      <c r="G32" s="10"/>
      <c r="H32" s="10"/>
      <c r="I32" s="122"/>
      <c r="J32" s="66"/>
      <c r="K32" s="66"/>
      <c r="L32" s="66"/>
      <c r="M32" s="106"/>
    </row>
    <row r="33" spans="1:14" ht="15.75">
      <c r="A33" s="11"/>
      <c r="B33" s="40" t="s">
        <v>61</v>
      </c>
      <c r="C33" s="66"/>
      <c r="D33" s="66"/>
      <c r="E33" s="66"/>
      <c r="F33" s="106"/>
      <c r="G33" s="10"/>
      <c r="H33" s="23">
        <v>77</v>
      </c>
      <c r="I33" s="120" t="s">
        <v>19</v>
      </c>
      <c r="J33" s="104"/>
      <c r="K33" s="104"/>
      <c r="L33" s="104"/>
      <c r="M33" s="107"/>
    </row>
    <row r="34" spans="1:14" ht="15.75">
      <c r="A34" s="11"/>
      <c r="B34" s="25"/>
      <c r="C34" s="66"/>
      <c r="D34" s="66"/>
      <c r="E34" s="66"/>
      <c r="F34" s="106"/>
      <c r="G34" s="10"/>
      <c r="H34" s="10"/>
      <c r="I34" s="122"/>
      <c r="J34" s="66"/>
      <c r="K34" s="66"/>
      <c r="L34" s="66"/>
      <c r="M34" s="106"/>
    </row>
    <row r="35" spans="1:14" ht="15.75">
      <c r="A35" s="8">
        <v>63</v>
      </c>
      <c r="B35" s="24" t="s">
        <v>32</v>
      </c>
      <c r="C35" s="104"/>
      <c r="D35" s="104"/>
      <c r="E35" s="104"/>
      <c r="F35" s="107"/>
      <c r="G35" s="14"/>
      <c r="H35" s="23">
        <v>78</v>
      </c>
      <c r="I35" s="120" t="s">
        <v>3</v>
      </c>
      <c r="J35" s="104"/>
      <c r="K35" s="104"/>
      <c r="L35" s="104"/>
      <c r="M35" s="107"/>
    </row>
    <row r="36" spans="1:14" ht="17.100000000000001" customHeight="1">
      <c r="A36" s="11"/>
      <c r="B36" s="41" t="s">
        <v>64</v>
      </c>
      <c r="C36" s="71"/>
      <c r="D36" s="71"/>
      <c r="E36" s="71"/>
      <c r="F36" s="106"/>
      <c r="G36" s="10"/>
      <c r="H36" s="10"/>
      <c r="I36" s="124" t="s">
        <v>14</v>
      </c>
      <c r="J36" s="71"/>
      <c r="K36" s="71"/>
      <c r="L36" s="71"/>
      <c r="M36" s="106"/>
    </row>
    <row r="37" spans="1:14" ht="15.75">
      <c r="A37" s="11"/>
      <c r="B37" s="42" t="s">
        <v>68</v>
      </c>
      <c r="C37" s="66"/>
      <c r="D37" s="66"/>
      <c r="E37" s="66"/>
      <c r="F37" s="106"/>
      <c r="G37" s="10"/>
      <c r="H37" s="10"/>
      <c r="I37" s="121" t="s">
        <v>15</v>
      </c>
      <c r="J37" s="66"/>
      <c r="K37" s="66"/>
      <c r="L37" s="66"/>
      <c r="M37" s="106"/>
      <c r="N37" s="5"/>
    </row>
    <row r="38" spans="1:14" ht="15.75">
      <c r="A38" s="11"/>
      <c r="B38" s="10"/>
      <c r="C38" s="66"/>
      <c r="D38" s="66"/>
      <c r="E38" s="66"/>
      <c r="F38" s="106"/>
      <c r="G38" s="10"/>
      <c r="H38" s="10" t="s">
        <v>30</v>
      </c>
      <c r="I38" s="122"/>
      <c r="J38" s="66"/>
      <c r="K38" s="66"/>
      <c r="L38" s="66"/>
      <c r="M38" s="106"/>
    </row>
    <row r="39" spans="1:14" ht="15.75">
      <c r="A39" s="8">
        <v>64</v>
      </c>
      <c r="B39" s="24" t="s">
        <v>33</v>
      </c>
      <c r="C39" s="104"/>
      <c r="D39" s="104"/>
      <c r="E39" s="104"/>
      <c r="F39" s="107"/>
      <c r="G39" s="14"/>
      <c r="H39" s="23">
        <v>79</v>
      </c>
      <c r="I39" s="120" t="s">
        <v>16</v>
      </c>
      <c r="J39" s="104"/>
      <c r="K39" s="104"/>
      <c r="L39" s="104"/>
      <c r="M39" s="107"/>
    </row>
    <row r="40" spans="1:14" ht="15.75">
      <c r="A40" s="11"/>
      <c r="B40" s="48" t="s">
        <v>69</v>
      </c>
      <c r="C40" s="66"/>
      <c r="D40" s="66"/>
      <c r="E40" s="66"/>
      <c r="F40" s="106"/>
      <c r="G40" s="10"/>
      <c r="H40" s="10"/>
      <c r="I40" s="122"/>
      <c r="J40" s="66"/>
      <c r="K40" s="66"/>
      <c r="L40" s="66"/>
      <c r="M40" s="106"/>
    </row>
    <row r="41" spans="1:14" ht="15" customHeight="1">
      <c r="A41" s="11"/>
      <c r="B41" s="49" t="s">
        <v>70</v>
      </c>
      <c r="C41" s="66"/>
      <c r="D41" s="71"/>
      <c r="E41" s="71"/>
      <c r="F41" s="106"/>
      <c r="G41" s="10"/>
      <c r="H41" s="10"/>
      <c r="I41" s="127"/>
      <c r="J41" s="71"/>
      <c r="K41" s="71"/>
      <c r="L41" s="71"/>
      <c r="M41" s="106"/>
    </row>
    <row r="42" spans="1:14" ht="15.75">
      <c r="A42" s="11"/>
      <c r="B42" s="48" t="s">
        <v>71</v>
      </c>
      <c r="C42" s="66"/>
      <c r="D42" s="66"/>
      <c r="E42" s="66"/>
      <c r="F42" s="106"/>
      <c r="G42" s="10"/>
      <c r="H42" s="10"/>
      <c r="I42" s="127"/>
      <c r="J42" s="71"/>
      <c r="K42" s="71"/>
      <c r="L42" s="71"/>
      <c r="M42" s="106"/>
    </row>
    <row r="43" spans="1:14" ht="15.75">
      <c r="A43" s="11"/>
      <c r="B43" s="10"/>
      <c r="C43" s="66"/>
      <c r="D43" s="66"/>
      <c r="E43" s="66"/>
      <c r="F43" s="106"/>
      <c r="G43" s="10"/>
      <c r="H43" s="10"/>
      <c r="I43" s="122"/>
      <c r="J43" s="66"/>
      <c r="K43" s="66"/>
      <c r="L43" s="66"/>
      <c r="M43" s="106"/>
    </row>
    <row r="44" spans="1:14" ht="15.75">
      <c r="A44" s="8">
        <v>65</v>
      </c>
      <c r="B44" s="24" t="s">
        <v>20</v>
      </c>
      <c r="C44" s="104"/>
      <c r="D44" s="104"/>
      <c r="E44" s="104"/>
      <c r="F44" s="107"/>
      <c r="G44" s="14"/>
      <c r="H44" s="10"/>
      <c r="I44" s="122"/>
      <c r="J44" s="66"/>
      <c r="K44" s="66"/>
      <c r="L44" s="66"/>
      <c r="M44" s="106"/>
    </row>
    <row r="45" spans="1:14" ht="15.75">
      <c r="A45" s="11"/>
      <c r="B45" s="40" t="s">
        <v>73</v>
      </c>
      <c r="C45" s="66"/>
      <c r="D45" s="66"/>
      <c r="E45" s="66"/>
      <c r="F45" s="106"/>
      <c r="G45" s="10"/>
      <c r="H45" s="10"/>
      <c r="I45" s="122"/>
      <c r="J45" s="66"/>
      <c r="K45" s="66"/>
      <c r="L45" s="66"/>
      <c r="M45" s="106"/>
    </row>
    <row r="46" spans="1:14" s="46" customFormat="1" ht="15.75">
      <c r="A46" s="43"/>
      <c r="B46" s="44"/>
      <c r="C46" s="109"/>
      <c r="D46" s="109"/>
      <c r="E46" s="109"/>
      <c r="F46" s="106"/>
      <c r="G46" s="45"/>
      <c r="H46" s="45"/>
      <c r="I46" s="128"/>
      <c r="J46" s="109"/>
      <c r="K46" s="109"/>
      <c r="L46" s="109"/>
      <c r="M46" s="106"/>
    </row>
    <row r="47" spans="1:14" ht="15.75">
      <c r="A47" s="8">
        <v>66</v>
      </c>
      <c r="B47" s="24" t="s">
        <v>21</v>
      </c>
      <c r="C47" s="104"/>
      <c r="D47" s="104"/>
      <c r="E47" s="104"/>
      <c r="F47" s="107"/>
      <c r="G47" s="14"/>
      <c r="H47" s="10"/>
      <c r="I47" s="122"/>
      <c r="J47" s="66"/>
      <c r="K47" s="66"/>
      <c r="L47" s="66"/>
      <c r="M47" s="106"/>
    </row>
    <row r="48" spans="1:14" ht="18" customHeight="1">
      <c r="A48" s="11"/>
      <c r="B48" s="10"/>
      <c r="C48" s="66"/>
      <c r="D48" s="66"/>
      <c r="E48" s="66"/>
      <c r="F48" s="106"/>
      <c r="G48" s="10"/>
      <c r="H48" s="10"/>
      <c r="I48" s="122"/>
      <c r="J48" s="66"/>
      <c r="K48" s="66"/>
      <c r="L48" s="66"/>
      <c r="M48" s="106"/>
    </row>
    <row r="49" spans="1:14" ht="15.75">
      <c r="A49" s="8">
        <v>67</v>
      </c>
      <c r="B49" s="24" t="s">
        <v>22</v>
      </c>
      <c r="C49" s="104"/>
      <c r="D49" s="104"/>
      <c r="E49" s="104"/>
      <c r="F49" s="107"/>
      <c r="G49" s="14"/>
      <c r="H49" s="10"/>
      <c r="I49" s="122"/>
      <c r="J49" s="66"/>
      <c r="K49" s="66"/>
      <c r="L49" s="66"/>
      <c r="M49" s="106"/>
    </row>
    <row r="50" spans="1:14" ht="15.75">
      <c r="A50" s="11"/>
      <c r="B50" s="10"/>
      <c r="C50" s="66"/>
      <c r="D50" s="66"/>
      <c r="E50" s="66"/>
      <c r="F50" s="106"/>
      <c r="G50" s="10"/>
      <c r="H50" s="10"/>
      <c r="I50" s="122"/>
      <c r="J50" s="66"/>
      <c r="K50" s="66"/>
      <c r="L50" s="66"/>
      <c r="M50" s="106"/>
    </row>
    <row r="51" spans="1:14" ht="18.75" customHeight="1">
      <c r="A51" s="8">
        <v>68</v>
      </c>
      <c r="B51" s="24" t="s">
        <v>2</v>
      </c>
      <c r="C51" s="104"/>
      <c r="D51" s="104"/>
      <c r="E51" s="104"/>
      <c r="F51" s="107"/>
      <c r="G51" s="14"/>
      <c r="H51" s="10"/>
      <c r="I51" s="122"/>
      <c r="J51" s="66"/>
      <c r="K51" s="66"/>
      <c r="L51" s="66"/>
      <c r="M51" s="106"/>
      <c r="N51" s="5"/>
    </row>
    <row r="52" spans="1:14" ht="14.1" customHeight="1">
      <c r="A52" s="11"/>
      <c r="B52" s="10"/>
      <c r="C52" s="66"/>
      <c r="D52" s="66"/>
      <c r="E52" s="66"/>
      <c r="F52" s="106"/>
      <c r="G52" s="10"/>
      <c r="H52" s="10"/>
      <c r="I52" s="122"/>
      <c r="J52" s="66"/>
      <c r="K52" s="66"/>
      <c r="L52" s="66"/>
      <c r="M52" s="106"/>
    </row>
    <row r="53" spans="1:14" ht="22.5">
      <c r="A53" s="12"/>
      <c r="B53" s="13" t="s">
        <v>9</v>
      </c>
      <c r="C53" s="110"/>
      <c r="D53" s="110"/>
      <c r="E53" s="110"/>
      <c r="F53" s="111"/>
      <c r="G53" s="14"/>
      <c r="H53" s="15"/>
      <c r="I53" s="129" t="s">
        <v>8</v>
      </c>
      <c r="J53" s="110"/>
      <c r="K53" s="110"/>
      <c r="L53" s="110"/>
      <c r="M53" s="130">
        <f>SUM(M10:M52)</f>
        <v>0</v>
      </c>
    </row>
    <row r="54" spans="1:14" ht="15.75">
      <c r="A54" s="11"/>
      <c r="B54" s="16"/>
      <c r="C54" s="112"/>
      <c r="D54" s="112"/>
      <c r="E54" s="112"/>
      <c r="F54" s="113"/>
      <c r="G54" s="7"/>
      <c r="H54" s="11"/>
      <c r="I54" s="122" t="s">
        <v>30</v>
      </c>
      <c r="J54" s="66"/>
      <c r="K54" s="66"/>
      <c r="L54" s="66"/>
      <c r="M54" s="109"/>
      <c r="N54" s="5"/>
    </row>
    <row r="55" spans="1:14" ht="37.5">
      <c r="A55" s="17">
        <v>86</v>
      </c>
      <c r="B55" s="18" t="s">
        <v>4</v>
      </c>
      <c r="C55" s="114"/>
      <c r="D55" s="114"/>
      <c r="E55" s="114"/>
      <c r="F55" s="115"/>
      <c r="G55" s="9"/>
      <c r="H55" s="17">
        <v>87</v>
      </c>
      <c r="I55" s="131" t="s">
        <v>13</v>
      </c>
      <c r="J55" s="114"/>
      <c r="K55" s="114"/>
      <c r="L55" s="114"/>
      <c r="M55" s="115"/>
    </row>
    <row r="56" spans="1:14" ht="15.75">
      <c r="A56" s="7" t="s">
        <v>30</v>
      </c>
      <c r="B56" s="42" t="s">
        <v>17</v>
      </c>
      <c r="C56" s="69"/>
      <c r="D56" s="69"/>
      <c r="E56" s="69"/>
      <c r="F56" s="116"/>
      <c r="G56" s="47"/>
      <c r="H56" s="47"/>
      <c r="I56" s="125" t="s">
        <v>23</v>
      </c>
      <c r="J56" s="64">
        <f>C59</f>
        <v>0</v>
      </c>
      <c r="K56" s="66">
        <f>D59</f>
        <v>0</v>
      </c>
      <c r="L56" s="66">
        <f>E59</f>
        <v>0</v>
      </c>
      <c r="M56" s="106">
        <f>F59</f>
        <v>0</v>
      </c>
    </row>
    <row r="57" spans="1:14" ht="15.75">
      <c r="A57" s="7"/>
      <c r="B57" s="42" t="s">
        <v>0</v>
      </c>
      <c r="C57" s="69"/>
      <c r="D57" s="69"/>
      <c r="E57" s="69"/>
      <c r="F57" s="116"/>
      <c r="G57" s="47"/>
      <c r="H57" s="53" t="s">
        <v>30</v>
      </c>
      <c r="I57" s="121" t="s">
        <v>24</v>
      </c>
      <c r="J57" s="66"/>
      <c r="K57" s="66"/>
      <c r="L57" s="66"/>
      <c r="M57" s="106"/>
    </row>
    <row r="58" spans="1:14" ht="15.75">
      <c r="A58" s="7"/>
      <c r="B58" s="42" t="s">
        <v>12</v>
      </c>
      <c r="C58" s="69"/>
      <c r="D58" s="69"/>
      <c r="E58" s="69"/>
      <c r="F58" s="116"/>
      <c r="G58" s="47"/>
      <c r="H58" s="53"/>
      <c r="I58" s="121" t="s">
        <v>25</v>
      </c>
      <c r="J58" s="66"/>
      <c r="K58" s="66"/>
      <c r="L58" s="66"/>
      <c r="M58" s="106"/>
    </row>
    <row r="59" spans="1:14" ht="15.75">
      <c r="A59" s="7"/>
      <c r="B59" s="48" t="s">
        <v>11</v>
      </c>
      <c r="C59" s="69"/>
      <c r="D59" s="69"/>
      <c r="E59" s="69"/>
      <c r="F59" s="116"/>
      <c r="G59" s="47"/>
      <c r="H59" s="47" t="s">
        <v>30</v>
      </c>
      <c r="I59" s="121" t="s">
        <v>30</v>
      </c>
      <c r="J59" s="66"/>
      <c r="K59" s="66"/>
      <c r="L59" s="66"/>
      <c r="M59" s="106"/>
    </row>
    <row r="60" spans="1:14">
      <c r="A60" s="7"/>
      <c r="B60" s="7"/>
      <c r="C60" s="117"/>
      <c r="D60" s="117"/>
      <c r="E60" s="117"/>
      <c r="F60" s="118"/>
      <c r="G60" s="7"/>
      <c r="H60" s="7"/>
      <c r="I60" s="132"/>
      <c r="J60" s="117"/>
      <c r="K60" s="117"/>
      <c r="L60" s="117"/>
      <c r="M60" s="118"/>
    </row>
    <row r="61" spans="1:14" ht="22.5">
      <c r="A61" s="19"/>
      <c r="B61" s="20" t="s">
        <v>27</v>
      </c>
      <c r="C61" s="72">
        <f>SUM(C11:C60)</f>
        <v>0</v>
      </c>
      <c r="D61" s="72">
        <f t="shared" ref="D61:E61" si="0">SUM(D11:D60)</f>
        <v>0</v>
      </c>
      <c r="E61" s="72">
        <f t="shared" si="0"/>
        <v>0</v>
      </c>
      <c r="F61" s="119">
        <f>F53+F59</f>
        <v>0</v>
      </c>
      <c r="G61" s="7"/>
      <c r="H61" s="19"/>
      <c r="I61" s="133" t="s">
        <v>28</v>
      </c>
      <c r="J61" s="72">
        <f>SUM(J11:J60)</f>
        <v>0</v>
      </c>
      <c r="K61" s="72">
        <f t="shared" ref="K61:L61" si="1">SUM(K11:K60)</f>
        <v>0</v>
      </c>
      <c r="L61" s="72">
        <f t="shared" si="1"/>
        <v>0</v>
      </c>
      <c r="M61" s="119">
        <f>M53+M56</f>
        <v>0</v>
      </c>
    </row>
    <row r="62" spans="1:14">
      <c r="B62" s="1" t="s">
        <v>30</v>
      </c>
      <c r="F62" s="70"/>
    </row>
    <row r="63" spans="1:14" ht="20.25">
      <c r="B63" s="52" t="s">
        <v>79</v>
      </c>
      <c r="F63" s="70"/>
      <c r="I63" s="6" t="s">
        <v>5</v>
      </c>
      <c r="J63" s="73">
        <f>J61-C61</f>
        <v>0</v>
      </c>
      <c r="K63" s="73">
        <f t="shared" ref="K63:L63" si="2">K61-D61</f>
        <v>0</v>
      </c>
      <c r="L63" s="73">
        <f t="shared" si="2"/>
        <v>0</v>
      </c>
      <c r="M63" s="67">
        <f>M53-F53</f>
        <v>0</v>
      </c>
    </row>
    <row r="64" spans="1:14" ht="20.25">
      <c r="B64" s="52" t="s">
        <v>80</v>
      </c>
      <c r="F64" s="70"/>
    </row>
    <row r="65" spans="2:8" ht="20.25">
      <c r="B65" s="52"/>
    </row>
    <row r="71" spans="2:8" ht="15.75">
      <c r="H71" s="3"/>
    </row>
    <row r="72" spans="2:8" ht="15.75">
      <c r="H72" s="3"/>
    </row>
    <row r="73" spans="2:8" ht="15.75">
      <c r="H73" s="3"/>
    </row>
    <row r="74" spans="2:8" ht="15.75">
      <c r="H74" s="3"/>
    </row>
    <row r="75" spans="2:8" ht="15.75">
      <c r="H75" s="3"/>
    </row>
    <row r="76" spans="2:8" ht="15.75">
      <c r="H76" s="3"/>
    </row>
    <row r="77" spans="2:8" ht="15.75">
      <c r="H77" s="3"/>
    </row>
    <row r="78" spans="2:8" ht="15.75">
      <c r="H78" s="3"/>
    </row>
    <row r="79" spans="2:8" ht="15.75">
      <c r="H79" s="3"/>
    </row>
    <row r="80" spans="2:8" ht="15.75">
      <c r="H80" s="3"/>
    </row>
    <row r="81" spans="8:13" ht="15.75">
      <c r="H81" s="3"/>
    </row>
    <row r="82" spans="8:13" ht="15.75">
      <c r="H82" s="3"/>
    </row>
    <row r="83" spans="8:13" ht="15.75">
      <c r="H83" s="3"/>
    </row>
    <row r="84" spans="8:13" ht="15.75">
      <c r="H84" s="3"/>
    </row>
    <row r="85" spans="8:13" ht="15.75">
      <c r="H85" s="3"/>
    </row>
    <row r="86" spans="8:13" ht="15.75">
      <c r="H86" s="3"/>
      <c r="M86" s="68"/>
    </row>
    <row r="87" spans="8:13" ht="15.75">
      <c r="H87" s="3"/>
    </row>
    <row r="88" spans="8:13" ht="15.75">
      <c r="H88" s="3"/>
    </row>
    <row r="90" spans="8:13" ht="15.75">
      <c r="H90" s="3"/>
    </row>
    <row r="91" spans="8:13" ht="15.75">
      <c r="H91" s="3"/>
    </row>
    <row r="92" spans="8:13" ht="15.75">
      <c r="H92" s="3"/>
    </row>
    <row r="93" spans="8:13" ht="15.75">
      <c r="H93" s="3"/>
    </row>
    <row r="94" spans="8:13" ht="15.75">
      <c r="H94" s="3"/>
    </row>
    <row r="95" spans="8:13" ht="15.75">
      <c r="H95" s="3"/>
    </row>
    <row r="96" spans="8:13" ht="15.75">
      <c r="H96" s="3"/>
    </row>
    <row r="97" spans="8:8" ht="15.75">
      <c r="H97" s="3"/>
    </row>
    <row r="98" spans="8:8" ht="15.75">
      <c r="H98" s="3"/>
    </row>
    <row r="99" spans="8:8" ht="15.75">
      <c r="H99" s="3"/>
    </row>
    <row r="100" spans="8:8" ht="15.75">
      <c r="H100" s="3"/>
    </row>
    <row r="101" spans="8:8" ht="32.1" customHeight="1">
      <c r="H101" s="3"/>
    </row>
    <row r="102" spans="8:8" ht="12.95" customHeight="1">
      <c r="H102" s="3"/>
    </row>
    <row r="103" spans="8:8" ht="12.95" customHeight="1">
      <c r="H103" s="3"/>
    </row>
    <row r="104" spans="8:8" ht="15.75">
      <c r="H104" s="3"/>
    </row>
    <row r="105" spans="8:8" ht="15.75">
      <c r="H105" s="3"/>
    </row>
    <row r="106" spans="8:8" ht="15.75">
      <c r="H106" s="3"/>
    </row>
    <row r="107" spans="8:8" ht="15.75">
      <c r="H107" s="3"/>
    </row>
    <row r="108" spans="8:8" ht="15.75">
      <c r="H108" s="3"/>
    </row>
    <row r="109" spans="8:8" ht="15.75">
      <c r="H109" s="3"/>
    </row>
    <row r="110" spans="8:8" ht="15.75">
      <c r="H110" s="3"/>
    </row>
    <row r="111" spans="8:8" ht="15.75">
      <c r="H111" s="3"/>
    </row>
    <row r="112" spans="8:8" ht="14.25">
      <c r="H112" s="4"/>
    </row>
    <row r="113" spans="8:8" ht="15.75">
      <c r="H113" s="3"/>
    </row>
    <row r="114" spans="8:8" ht="15.75">
      <c r="H114" s="3"/>
    </row>
    <row r="115" spans="8:8" ht="15.75">
      <c r="H115" s="3"/>
    </row>
    <row r="116" spans="8:8" ht="15.75">
      <c r="H116" s="3"/>
    </row>
    <row r="117" spans="8:8" ht="15.75">
      <c r="H117" s="3"/>
    </row>
    <row r="118" spans="8:8" ht="15.75">
      <c r="H118" s="3"/>
    </row>
    <row r="119" spans="8:8" ht="15.75">
      <c r="H119" s="3"/>
    </row>
    <row r="120" spans="8:8" ht="15.75">
      <c r="H120" s="3"/>
    </row>
    <row r="121" spans="8:8" ht="15.75">
      <c r="H121" s="3"/>
    </row>
    <row r="122" spans="8:8" ht="15.75">
      <c r="H122" s="3"/>
    </row>
    <row r="123" spans="8:8" ht="15.75">
      <c r="H123" s="3"/>
    </row>
    <row r="124" spans="8:8" ht="15.75">
      <c r="H124" s="3"/>
    </row>
    <row r="125" spans="8:8" ht="15.75">
      <c r="H125" s="3"/>
    </row>
  </sheetData>
  <mergeCells count="6">
    <mergeCell ref="A1:M1"/>
    <mergeCell ref="B3:M3"/>
    <mergeCell ref="A7:F7"/>
    <mergeCell ref="H7:M7"/>
    <mergeCell ref="B5:M5"/>
    <mergeCell ref="C2:J2"/>
  </mergeCells>
  <printOptions horizontalCentered="1" verticalCentered="1"/>
  <pageMargins left="0.26" right="0.17" top="0.17" bottom="0.31" header="0.23622047244094491" footer="0.35433070866141736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20" sqref="B20"/>
    </sheetView>
  </sheetViews>
  <sheetFormatPr baseColWidth="10" defaultRowHeight="12.75"/>
  <cols>
    <col min="1" max="1" width="39.140625" customWidth="1"/>
    <col min="2" max="2" width="17.85546875" style="54" customWidth="1"/>
    <col min="3" max="3" width="23.42578125" style="54" customWidth="1"/>
    <col min="4" max="4" width="23.5703125" style="54" customWidth="1"/>
    <col min="5" max="5" width="19.42578125" style="54" customWidth="1"/>
  </cols>
  <sheetData>
    <row r="2" spans="1:5" ht="15">
      <c r="A2" s="58" t="s">
        <v>95</v>
      </c>
    </row>
    <row r="4" spans="1:5" ht="14.25">
      <c r="A4" s="74"/>
      <c r="B4" s="75" t="s">
        <v>44</v>
      </c>
      <c r="C4" s="75" t="s">
        <v>45</v>
      </c>
      <c r="D4" s="75" t="s">
        <v>46</v>
      </c>
      <c r="E4" s="76" t="s">
        <v>36</v>
      </c>
    </row>
    <row r="5" spans="1:5" ht="14.25">
      <c r="A5" s="74"/>
      <c r="B5" s="77" t="s">
        <v>85</v>
      </c>
      <c r="C5" s="77" t="s">
        <v>85</v>
      </c>
      <c r="D5" s="77" t="s">
        <v>85</v>
      </c>
      <c r="E5" s="77" t="s">
        <v>85</v>
      </c>
    </row>
    <row r="6" spans="1:5" ht="15">
      <c r="A6" s="78" t="s">
        <v>107</v>
      </c>
      <c r="B6" s="79"/>
      <c r="C6" s="79"/>
      <c r="D6" s="79"/>
      <c r="E6" s="79"/>
    </row>
    <row r="7" spans="1:5" ht="15">
      <c r="A7" s="80" t="s">
        <v>81</v>
      </c>
      <c r="B7" s="81"/>
      <c r="C7" s="81"/>
      <c r="D7" s="81"/>
      <c r="E7" s="82"/>
    </row>
    <row r="8" spans="1:5" ht="15">
      <c r="A8" s="74"/>
      <c r="B8" s="83"/>
      <c r="C8" s="83"/>
      <c r="D8" s="83"/>
      <c r="E8" s="84"/>
    </row>
    <row r="9" spans="1:5" ht="15">
      <c r="A9" s="78" t="s">
        <v>99</v>
      </c>
      <c r="B9" s="79"/>
      <c r="C9" s="79"/>
      <c r="D9" s="79"/>
      <c r="E9" s="85"/>
    </row>
    <row r="10" spans="1:5" ht="15">
      <c r="A10" s="80" t="s">
        <v>82</v>
      </c>
      <c r="B10" s="81"/>
      <c r="C10" s="81"/>
      <c r="D10" s="81"/>
      <c r="E10" s="82"/>
    </row>
    <row r="11" spans="1:5" ht="15">
      <c r="A11" s="80" t="s">
        <v>83</v>
      </c>
      <c r="B11" s="81"/>
      <c r="C11" s="81"/>
      <c r="D11" s="81"/>
      <c r="E11" s="82"/>
    </row>
    <row r="12" spans="1:5" ht="15">
      <c r="A12" s="80" t="s">
        <v>96</v>
      </c>
      <c r="B12" s="81"/>
      <c r="C12" s="81"/>
      <c r="D12" s="81"/>
      <c r="E12" s="82"/>
    </row>
    <row r="13" spans="1:5" ht="15">
      <c r="A13" s="86" t="s">
        <v>84</v>
      </c>
      <c r="B13" s="87">
        <f>SUM(B10:B12)</f>
        <v>0</v>
      </c>
      <c r="C13" s="87">
        <f>SUM(C10:C12)</f>
        <v>0</v>
      </c>
      <c r="D13" s="87">
        <f t="shared" ref="D13" si="0">SUM(D10:D12)</f>
        <v>0</v>
      </c>
      <c r="E13" s="88">
        <f>SUM(B13:D13)</f>
        <v>0</v>
      </c>
    </row>
    <row r="14" spans="1:5" ht="15">
      <c r="A14" s="89" t="s">
        <v>87</v>
      </c>
      <c r="B14" s="90">
        <f>B13*12.5</f>
        <v>0</v>
      </c>
      <c r="C14" s="90">
        <f>C13*12.5</f>
        <v>0</v>
      </c>
      <c r="D14" s="90">
        <f>D13*12.5</f>
        <v>0</v>
      </c>
      <c r="E14" s="91">
        <f>B14+C14+D14</f>
        <v>0</v>
      </c>
    </row>
    <row r="15" spans="1:5" ht="15">
      <c r="A15" s="74"/>
      <c r="B15" s="83"/>
      <c r="C15" s="83"/>
      <c r="D15" s="83"/>
      <c r="E15" s="84"/>
    </row>
    <row r="16" spans="1:5" ht="15">
      <c r="A16" s="92" t="s">
        <v>93</v>
      </c>
      <c r="B16" s="93">
        <f>B7+B13</f>
        <v>0</v>
      </c>
      <c r="C16" s="93">
        <f>C7+C13</f>
        <v>0</v>
      </c>
      <c r="D16" s="93">
        <f>D7+D13</f>
        <v>0</v>
      </c>
      <c r="E16" s="94">
        <f>SUM(B16:D16)</f>
        <v>0</v>
      </c>
    </row>
    <row r="17" spans="1:5" ht="15">
      <c r="A17" s="80" t="s">
        <v>94</v>
      </c>
      <c r="B17" s="95" t="e">
        <f>B16/E16</f>
        <v>#DIV/0!</v>
      </c>
      <c r="C17" s="95" t="e">
        <f>C16/E16</f>
        <v>#DIV/0!</v>
      </c>
      <c r="D17" s="95" t="e">
        <f>D16/E16</f>
        <v>#DIV/0!</v>
      </c>
      <c r="E17" s="96" t="e">
        <f>E16/E16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tabSelected="1" workbookViewId="0">
      <selection activeCell="H16" sqref="H16"/>
    </sheetView>
  </sheetViews>
  <sheetFormatPr baseColWidth="10" defaultRowHeight="12.75"/>
  <cols>
    <col min="1" max="1" width="3.140625" customWidth="1"/>
    <col min="2" max="2" width="28.5703125" customWidth="1"/>
    <col min="3" max="3" width="15.85546875" style="54" customWidth="1"/>
    <col min="4" max="4" width="17" style="54" customWidth="1"/>
    <col min="5" max="5" width="15.85546875" style="54" customWidth="1"/>
    <col min="6" max="6" width="11.42578125" style="54"/>
  </cols>
  <sheetData>
    <row r="2" spans="2:6">
      <c r="B2" s="101"/>
    </row>
    <row r="5" spans="2:6">
      <c r="B5" s="59" t="s">
        <v>86</v>
      </c>
      <c r="C5" s="55" t="s">
        <v>90</v>
      </c>
      <c r="D5" s="55" t="s">
        <v>91</v>
      </c>
      <c r="E5" s="55" t="s">
        <v>92</v>
      </c>
    </row>
    <row r="6" spans="2:6">
      <c r="B6" s="98" t="s">
        <v>105</v>
      </c>
      <c r="C6" s="97"/>
      <c r="D6" s="97"/>
      <c r="E6" s="97"/>
    </row>
    <row r="7" spans="2:6">
      <c r="B7" s="56" t="s">
        <v>106</v>
      </c>
      <c r="C7" s="55"/>
      <c r="D7" s="55"/>
      <c r="E7" s="55"/>
    </row>
    <row r="11" spans="2:6">
      <c r="B11" s="57" t="s">
        <v>89</v>
      </c>
      <c r="C11" s="60" t="s">
        <v>44</v>
      </c>
      <c r="D11" s="60" t="s">
        <v>45</v>
      </c>
      <c r="E11" s="60" t="s">
        <v>46</v>
      </c>
      <c r="F11" s="62" t="s">
        <v>92</v>
      </c>
    </row>
    <row r="12" spans="2:6" ht="15.75">
      <c r="B12" s="99" t="s">
        <v>81</v>
      </c>
      <c r="C12" s="30">
        <f>CléRépart!B7</f>
        <v>0</v>
      </c>
      <c r="D12" s="30">
        <f>CléRépart!C7</f>
        <v>0</v>
      </c>
      <c r="E12" s="30">
        <f>CléRépart!D7</f>
        <v>0</v>
      </c>
      <c r="F12" s="55">
        <f>C12+D12+E12</f>
        <v>0</v>
      </c>
    </row>
    <row r="13" spans="2:6" ht="15.75">
      <c r="B13" s="100" t="s">
        <v>97</v>
      </c>
      <c r="C13" s="30">
        <f>C12*C7</f>
        <v>0</v>
      </c>
      <c r="D13" s="30">
        <f>D12*C7</f>
        <v>0</v>
      </c>
      <c r="E13" s="30">
        <f>C7*E12</f>
        <v>0</v>
      </c>
      <c r="F13" s="55">
        <f t="shared" ref="F13:F15" si="0">C13+D13+E13</f>
        <v>0</v>
      </c>
    </row>
    <row r="14" spans="2:6" ht="15.75">
      <c r="B14" s="100" t="s">
        <v>98</v>
      </c>
      <c r="C14" s="30">
        <f>D7*C12</f>
        <v>0</v>
      </c>
      <c r="D14" s="30">
        <f>D7*D12</f>
        <v>0</v>
      </c>
      <c r="E14" s="30">
        <f>D7*E12</f>
        <v>0</v>
      </c>
      <c r="F14" s="55">
        <f t="shared" si="0"/>
        <v>0</v>
      </c>
    </row>
    <row r="15" spans="2:6">
      <c r="B15" s="61" t="s">
        <v>88</v>
      </c>
      <c r="C15" s="55">
        <f>E7*C12</f>
        <v>0</v>
      </c>
      <c r="D15" s="55">
        <f>E7*D12</f>
        <v>0</v>
      </c>
      <c r="E15" s="55">
        <f>E13+E14</f>
        <v>0</v>
      </c>
      <c r="F15" s="5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</vt:lpstr>
      <vt:lpstr>CléRépart</vt:lpstr>
      <vt:lpstr>Couts salariaux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MARIE-DOMINIQUE</dc:creator>
  <cp:lastModifiedBy>Acegaa Conseil</cp:lastModifiedBy>
  <cp:lastPrinted>2024-04-02T14:16:45Z</cp:lastPrinted>
  <dcterms:created xsi:type="dcterms:W3CDTF">1998-01-08T13:44:24Z</dcterms:created>
  <dcterms:modified xsi:type="dcterms:W3CDTF">2025-11-20T17:06:20Z</dcterms:modified>
</cp:coreProperties>
</file>